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03"/>
  <workbookPr/>
  <mc:AlternateContent xmlns:mc="http://schemas.openxmlformats.org/markup-compatibility/2006">
    <mc:Choice Requires="x15">
      <x15ac:absPath xmlns:x15ac="http://schemas.microsoft.com/office/spreadsheetml/2010/11/ac" url="D:\مستندات رویداد ها و نشست ها\اسناد مدیریتی برگزاری رویدادها\04.03 نشست عارضه یابی برنامه های سازمان فرهنگی\"/>
    </mc:Choice>
  </mc:AlternateContent>
  <xr:revisionPtr revIDLastSave="0" documentId="13_ncr:1_{DF7FFC66-1F97-4D71-ADC9-1B8EAFEF22AA}" xr6:coauthVersionLast="47" xr6:coauthVersionMax="47" xr10:uidLastSave="{00000000-0000-0000-0000-000000000000}"/>
  <bookViews>
    <workbookView xWindow="-120" yWindow="-120" windowWidth="25440" windowHeight="15540" xr2:uid="{9F6AA6B3-3270-430D-8CE1-665C85FBEAF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E8" i="1"/>
  <c r="E9" i="1"/>
  <c r="E10" i="1"/>
  <c r="E11" i="1"/>
  <c r="E6" i="1"/>
  <c r="E7" i="1"/>
  <c r="E3" i="1"/>
  <c r="E4" i="1"/>
  <c r="E5" i="1"/>
  <c r="E2" i="1"/>
  <c r="E13" i="1"/>
  <c r="E14" i="1" l="1"/>
  <c r="E16" i="1" s="1"/>
  <c r="E17" i="1" s="1"/>
  <c r="E15" i="1"/>
</calcChain>
</file>

<file path=xl/sharedStrings.xml><?xml version="1.0" encoding="utf-8"?>
<sst xmlns="http://schemas.openxmlformats.org/spreadsheetml/2006/main" count="21" uniqueCount="21">
  <si>
    <t>ردیف</t>
  </si>
  <si>
    <t>عنوان هزینه</t>
  </si>
  <si>
    <t>طراحی پوستر هر نشست</t>
  </si>
  <si>
    <t>اقلام پذیرایی و میان وعده(صبحانه،نسکافه،قاشق)</t>
  </si>
  <si>
    <t>مستند سازی(فیلم، عکس و تدوین)</t>
  </si>
  <si>
    <t>اقلام چاپی(بنر، استند)</t>
  </si>
  <si>
    <t>هزینه حمل و نقل</t>
  </si>
  <si>
    <t>حق الزحمه دبیری و مدیریت نشست‌ها</t>
  </si>
  <si>
    <t>حق الزحمه کارشناسان پنل</t>
  </si>
  <si>
    <t>هزینه پک شامل(خوکار، برگه، برگه چاپی)</t>
  </si>
  <si>
    <t>هزینه پک رسانه</t>
  </si>
  <si>
    <t>تعداد</t>
  </si>
  <si>
    <t>مبلغ(ریال)</t>
  </si>
  <si>
    <t>مبلغ واحد</t>
  </si>
  <si>
    <t>هزینه عوامل اجرایی(پیش و حین برنامه) (ساعت)</t>
  </si>
  <si>
    <t>جمع کل بدون مفاصا</t>
  </si>
  <si>
    <t>ارزش افزوده</t>
  </si>
  <si>
    <t>مفاصا</t>
  </si>
  <si>
    <t>جمع کل نهایی</t>
  </si>
  <si>
    <t>تدوین گزارش و مستند سازی خروجی هر نشست</t>
  </si>
  <si>
    <t>جمع کل و ارزش افزوده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</si>
</sst>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rial"/>
      <family val="2"/>
      <scheme val="minor"/>
    </font>
    <font>
      <b/>
      <sz val="12"/>
      <color theme="1"/>
      <name val="B Nazanin"/>
      <charset val="178"/>
    </font>
    <font>
      <b/>
      <sz val="12"/>
      <color rgb="FF000000"/>
      <name val="B Nazanin"/>
      <charset val="178"/>
    </font>
    <font>
      <b/>
      <sz val="12"/>
      <color rgb="FF4EA72E"/>
      <name val="B Nazanin"/>
      <charset val="178"/>
    </font>
    <font>
      <sz val="14"/>
      <color theme="1"/>
      <name val="B Nazanin"/>
      <charset val="178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readingOrder="2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3" fillId="0" borderId="1" xfId="0" applyFont="1" applyBorder="1" applyAlignment="1">
      <alignment horizontal="right" vertical="center" wrapText="1" readingOrder="2"/>
    </xf>
    <xf numFmtId="164" fontId="1" fillId="0" borderId="1" xfId="1" applyNumberFormat="1" applyFont="1" applyBorder="1" applyAlignment="1">
      <alignment horizontal="center" vertical="center" wrapText="1" readingOrder="2"/>
    </xf>
    <xf numFmtId="164" fontId="1" fillId="0" borderId="1" xfId="0" applyNumberFormat="1" applyFont="1" applyBorder="1" applyAlignment="1">
      <alignment horizontal="center" vertical="center" wrapText="1" readingOrder="2"/>
    </xf>
    <xf numFmtId="164" fontId="3" fillId="2" borderId="1" xfId="0" applyNumberFormat="1" applyFont="1" applyFill="1" applyBorder="1" applyAlignment="1">
      <alignment horizontal="center" vertical="center" wrapText="1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40126-15B7-4517-8F21-BFB122FA3E7A}">
  <dimension ref="A1:E19"/>
  <sheetViews>
    <sheetView rightToLeft="1" tabSelected="1" topLeftCell="A3" workbookViewId="0">
      <selection activeCell="B15" sqref="B15"/>
    </sheetView>
  </sheetViews>
  <sheetFormatPr defaultColWidth="16.75" defaultRowHeight="32.25" customHeight="1" x14ac:dyDescent="0.2"/>
  <cols>
    <col min="1" max="1" width="8.625" customWidth="1"/>
    <col min="2" max="2" width="58.125" customWidth="1"/>
  </cols>
  <sheetData>
    <row r="1" spans="1:5" ht="32.25" customHeight="1" x14ac:dyDescent="0.2">
      <c r="A1" s="1" t="s">
        <v>0</v>
      </c>
      <c r="B1" s="2" t="s">
        <v>1</v>
      </c>
      <c r="C1" s="3" t="s">
        <v>11</v>
      </c>
      <c r="D1" s="3" t="s">
        <v>13</v>
      </c>
      <c r="E1" s="1" t="s">
        <v>12</v>
      </c>
    </row>
    <row r="2" spans="1:5" ht="32.25" customHeight="1" x14ac:dyDescent="0.2">
      <c r="A2" s="1">
        <v>1</v>
      </c>
      <c r="B2" s="4" t="s">
        <v>2</v>
      </c>
      <c r="C2" s="1">
        <v>1</v>
      </c>
      <c r="D2" s="8">
        <v>20000000</v>
      </c>
      <c r="E2" s="7">
        <f>D2*C2</f>
        <v>20000000</v>
      </c>
    </row>
    <row r="3" spans="1:5" ht="32.25" customHeight="1" x14ac:dyDescent="0.2">
      <c r="A3" s="1">
        <v>2</v>
      </c>
      <c r="B3" s="4" t="s">
        <v>3</v>
      </c>
      <c r="C3" s="1">
        <v>60</v>
      </c>
      <c r="D3" s="8">
        <v>750000</v>
      </c>
      <c r="E3" s="7">
        <f t="shared" ref="E3:E10" si="0">D3*C3</f>
        <v>45000000</v>
      </c>
    </row>
    <row r="4" spans="1:5" ht="32.25" customHeight="1" x14ac:dyDescent="0.2">
      <c r="A4" s="1">
        <v>3</v>
      </c>
      <c r="B4" s="4" t="s">
        <v>4</v>
      </c>
      <c r="C4" s="1">
        <v>1</v>
      </c>
      <c r="D4" s="8">
        <v>95000000</v>
      </c>
      <c r="E4" s="7">
        <f t="shared" si="0"/>
        <v>95000000</v>
      </c>
    </row>
    <row r="5" spans="1:5" ht="32.25" customHeight="1" x14ac:dyDescent="0.2">
      <c r="A5" s="1">
        <v>4</v>
      </c>
      <c r="B5" s="4" t="s">
        <v>5</v>
      </c>
      <c r="C5" s="1">
        <v>2</v>
      </c>
      <c r="D5" s="8">
        <v>4000000</v>
      </c>
      <c r="E5" s="7">
        <f t="shared" si="0"/>
        <v>8000000</v>
      </c>
    </row>
    <row r="6" spans="1:5" ht="32.25" customHeight="1" x14ac:dyDescent="0.2">
      <c r="A6" s="1">
        <v>5</v>
      </c>
      <c r="B6" s="4" t="s">
        <v>6</v>
      </c>
      <c r="C6" s="1">
        <v>1</v>
      </c>
      <c r="D6" s="8">
        <v>8400000</v>
      </c>
      <c r="E6" s="7">
        <f>D6*C6</f>
        <v>8400000</v>
      </c>
    </row>
    <row r="7" spans="1:5" ht="32.25" customHeight="1" x14ac:dyDescent="0.2">
      <c r="A7" s="1">
        <v>6</v>
      </c>
      <c r="B7" s="4" t="s">
        <v>19</v>
      </c>
      <c r="C7" s="1">
        <v>23</v>
      </c>
      <c r="D7" s="8">
        <v>2000000</v>
      </c>
      <c r="E7" s="7">
        <f t="shared" si="0"/>
        <v>46000000</v>
      </c>
    </row>
    <row r="8" spans="1:5" ht="32.25" customHeight="1" x14ac:dyDescent="0.2">
      <c r="A8" s="1">
        <v>7</v>
      </c>
      <c r="B8" s="4" t="s">
        <v>7</v>
      </c>
      <c r="C8" s="1">
        <v>1</v>
      </c>
      <c r="D8" s="8">
        <v>39000000</v>
      </c>
      <c r="E8" s="7">
        <f>D8*C8</f>
        <v>39000000</v>
      </c>
    </row>
    <row r="9" spans="1:5" ht="32.25" customHeight="1" x14ac:dyDescent="0.2">
      <c r="A9" s="1">
        <v>8</v>
      </c>
      <c r="B9" s="4" t="s">
        <v>8</v>
      </c>
      <c r="C9" s="1">
        <v>1</v>
      </c>
      <c r="D9" s="8">
        <v>26000000</v>
      </c>
      <c r="E9" s="7">
        <f t="shared" si="0"/>
        <v>26000000</v>
      </c>
    </row>
    <row r="10" spans="1:5" ht="32.25" customHeight="1" x14ac:dyDescent="0.2">
      <c r="A10" s="1">
        <v>9</v>
      </c>
      <c r="B10" s="4" t="s">
        <v>14</v>
      </c>
      <c r="C10" s="1">
        <v>134</v>
      </c>
      <c r="D10" s="8">
        <v>1500000</v>
      </c>
      <c r="E10" s="7">
        <f t="shared" si="0"/>
        <v>201000000</v>
      </c>
    </row>
    <row r="11" spans="1:5" ht="32.25" customHeight="1" x14ac:dyDescent="0.2">
      <c r="A11" s="1">
        <v>10</v>
      </c>
      <c r="B11" s="4" t="s">
        <v>9</v>
      </c>
      <c r="C11" s="1">
        <v>60</v>
      </c>
      <c r="D11" s="8">
        <v>285000</v>
      </c>
      <c r="E11" s="7">
        <f>D11*C11</f>
        <v>17100000</v>
      </c>
    </row>
    <row r="12" spans="1:5" ht="32.25" customHeight="1" x14ac:dyDescent="0.2">
      <c r="A12" s="1">
        <v>11</v>
      </c>
      <c r="B12" s="4" t="s">
        <v>10</v>
      </c>
      <c r="C12" s="1">
        <v>5</v>
      </c>
      <c r="D12" s="8">
        <f>5390000*1.3</f>
        <v>7007000</v>
      </c>
      <c r="E12" s="7">
        <f>D12*C12</f>
        <v>35035000</v>
      </c>
    </row>
    <row r="13" spans="1:5" ht="32.25" customHeight="1" x14ac:dyDescent="0.2">
      <c r="A13" s="1">
        <v>12</v>
      </c>
      <c r="B13" s="4" t="s">
        <v>15</v>
      </c>
      <c r="C13" s="1"/>
      <c r="D13" s="8"/>
      <c r="E13" s="7">
        <f>SUM(E2:E12)</f>
        <v>540535000</v>
      </c>
    </row>
    <row r="14" spans="1:5" ht="32.25" customHeight="1" x14ac:dyDescent="0.2">
      <c r="A14" s="1"/>
      <c r="B14" s="4" t="s">
        <v>17</v>
      </c>
      <c r="C14" s="1"/>
      <c r="D14" s="8"/>
      <c r="E14" s="8">
        <f>E13*0.17</f>
        <v>91890950</v>
      </c>
    </row>
    <row r="15" spans="1:5" ht="32.25" customHeight="1" x14ac:dyDescent="0.2">
      <c r="A15" s="1"/>
      <c r="B15" s="4" t="s">
        <v>18</v>
      </c>
      <c r="C15" s="1"/>
      <c r="D15" s="8"/>
      <c r="E15" s="8">
        <f>E13+E14</f>
        <v>632425950</v>
      </c>
    </row>
    <row r="16" spans="1:5" ht="32.25" customHeight="1" x14ac:dyDescent="0.2">
      <c r="A16" s="1"/>
      <c r="B16" s="4" t="s">
        <v>16</v>
      </c>
      <c r="C16" s="1"/>
      <c r="D16" s="8"/>
      <c r="E16" s="8">
        <f>(E14+E13)*0.1</f>
        <v>63242595</v>
      </c>
    </row>
    <row r="17" spans="1:5" ht="32.25" customHeight="1" x14ac:dyDescent="0.2">
      <c r="A17" s="1"/>
      <c r="B17" s="5" t="s">
        <v>20</v>
      </c>
      <c r="C17" s="6"/>
      <c r="D17" s="8"/>
      <c r="E17" s="9">
        <f>E16+E14+E13</f>
        <v>695668545</v>
      </c>
    </row>
    <row r="18" spans="1:5" ht="32.25" customHeight="1" x14ac:dyDescent="0.2">
      <c r="A18" s="1"/>
    </row>
    <row r="19" spans="1:5" ht="32.25" customHeight="1" x14ac:dyDescent="0.2">
      <c r="A1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heidari@takco.local</dc:creator>
  <cp:lastModifiedBy>Mata1367@takco.local</cp:lastModifiedBy>
  <dcterms:created xsi:type="dcterms:W3CDTF">2025-12-28T05:59:00Z</dcterms:created>
  <dcterms:modified xsi:type="dcterms:W3CDTF">2026-01-11T10:33:29Z</dcterms:modified>
</cp:coreProperties>
</file>